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955" windowHeight="10035"/>
  </bookViews>
  <sheets>
    <sheet name="Position and Importance" sheetId="1" r:id="rId1"/>
    <sheet name="step 1" sheetId="3" r:id="rId2"/>
    <sheet name="step 2" sheetId="4" r:id="rId3"/>
    <sheet name="step 3" sheetId="5" r:id="rId4"/>
    <sheet name="step 4" sheetId="6" r:id="rId5"/>
  </sheets>
  <calcPr calcId="144525"/>
</workbook>
</file>

<file path=xl/calcChain.xml><?xml version="1.0" encoding="utf-8"?>
<calcChain xmlns="http://schemas.openxmlformats.org/spreadsheetml/2006/main">
  <c r="I21" i="6" l="1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I22" i="6" s="1"/>
  <c r="I23" i="6" s="1"/>
  <c r="H17" i="6"/>
  <c r="H22" i="6" s="1"/>
  <c r="H23" i="6" s="1"/>
  <c r="G17" i="6"/>
  <c r="G22" i="6" s="1"/>
  <c r="G23" i="6" s="1"/>
  <c r="F17" i="6"/>
  <c r="F22" i="6" s="1"/>
  <c r="F23" i="6" s="1"/>
  <c r="E17" i="6"/>
  <c r="E22" i="6" s="1"/>
  <c r="E23" i="6" s="1"/>
  <c r="D17" i="6"/>
  <c r="D22" i="6" s="1"/>
  <c r="D23" i="6" s="1"/>
  <c r="C17" i="6"/>
  <c r="C22" i="6" s="1"/>
  <c r="C23" i="6" s="1"/>
  <c r="B17" i="6"/>
  <c r="B22" i="6" s="1"/>
  <c r="B23" i="6" s="1"/>
  <c r="P14" i="6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I22" i="5" s="1"/>
  <c r="I23" i="5" s="1"/>
  <c r="H17" i="5"/>
  <c r="H22" i="5" s="1"/>
  <c r="H23" i="5" s="1"/>
  <c r="G17" i="5"/>
  <c r="G22" i="5" s="1"/>
  <c r="G23" i="5" s="1"/>
  <c r="F17" i="5"/>
  <c r="F22" i="5" s="1"/>
  <c r="F23" i="5" s="1"/>
  <c r="E17" i="5"/>
  <c r="E22" i="5" s="1"/>
  <c r="E23" i="5" s="1"/>
  <c r="D17" i="5"/>
  <c r="D22" i="5" s="1"/>
  <c r="D23" i="5" s="1"/>
  <c r="C17" i="5"/>
  <c r="C22" i="5" s="1"/>
  <c r="C23" i="5" s="1"/>
  <c r="B17" i="5"/>
  <c r="B22" i="5" s="1"/>
  <c r="B23" i="5" s="1"/>
  <c r="P14" i="5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I18" i="4"/>
  <c r="H18" i="4"/>
  <c r="G18" i="4"/>
  <c r="F18" i="4"/>
  <c r="E18" i="4"/>
  <c r="D18" i="4"/>
  <c r="C18" i="4"/>
  <c r="B18" i="4"/>
  <c r="I17" i="4"/>
  <c r="I22" i="4" s="1"/>
  <c r="I23" i="4" s="1"/>
  <c r="H17" i="4"/>
  <c r="H22" i="4" s="1"/>
  <c r="H23" i="4" s="1"/>
  <c r="G17" i="4"/>
  <c r="G22" i="4" s="1"/>
  <c r="G23" i="4" s="1"/>
  <c r="F17" i="4"/>
  <c r="F22" i="4" s="1"/>
  <c r="F23" i="4" s="1"/>
  <c r="E17" i="4"/>
  <c r="E22" i="4" s="1"/>
  <c r="E23" i="4" s="1"/>
  <c r="D17" i="4"/>
  <c r="D22" i="4" s="1"/>
  <c r="D23" i="4" s="1"/>
  <c r="C17" i="4"/>
  <c r="C22" i="4" s="1"/>
  <c r="C23" i="4" s="1"/>
  <c r="B17" i="4"/>
  <c r="B22" i="4" s="1"/>
  <c r="B23" i="4" s="1"/>
  <c r="P14" i="4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C18" i="3"/>
  <c r="B18" i="3"/>
  <c r="I17" i="3"/>
  <c r="I22" i="3" s="1"/>
  <c r="I23" i="3" s="1"/>
  <c r="H17" i="3"/>
  <c r="H22" i="3" s="1"/>
  <c r="H23" i="3" s="1"/>
  <c r="G17" i="3"/>
  <c r="G22" i="3" s="1"/>
  <c r="G23" i="3" s="1"/>
  <c r="F17" i="3"/>
  <c r="F22" i="3" s="1"/>
  <c r="F23" i="3" s="1"/>
  <c r="E17" i="3"/>
  <c r="E22" i="3" s="1"/>
  <c r="E23" i="3" s="1"/>
  <c r="D17" i="3"/>
  <c r="D22" i="3" s="1"/>
  <c r="D23" i="3" s="1"/>
  <c r="C17" i="3"/>
  <c r="C22" i="3" s="1"/>
  <c r="C23" i="3" s="1"/>
  <c r="B17" i="3"/>
  <c r="B22" i="3" s="1"/>
  <c r="B23" i="3" s="1"/>
  <c r="P14" i="3"/>
  <c r="B26" i="6" l="1"/>
  <c r="B29" i="6" s="1"/>
  <c r="G29" i="6"/>
  <c r="I29" i="6"/>
  <c r="B26" i="5"/>
  <c r="D29" i="5" s="1"/>
  <c r="B26" i="4"/>
  <c r="E29" i="6" l="1"/>
  <c r="C29" i="6"/>
  <c r="H29" i="6"/>
  <c r="F29" i="6"/>
  <c r="D29" i="6"/>
  <c r="C29" i="5"/>
  <c r="H29" i="5"/>
  <c r="I29" i="5"/>
  <c r="F29" i="5"/>
  <c r="G29" i="5"/>
  <c r="E29" i="5"/>
  <c r="B29" i="5"/>
</calcChain>
</file>

<file path=xl/sharedStrings.xml><?xml version="1.0" encoding="utf-8"?>
<sst xmlns="http://schemas.openxmlformats.org/spreadsheetml/2006/main" count="409" uniqueCount="38">
  <si>
    <t>Party</t>
  </si>
  <si>
    <t>Taxes</t>
  </si>
  <si>
    <t>Social</t>
  </si>
  <si>
    <t>Environment</t>
  </si>
  <si>
    <t>Decentralization</t>
  </si>
  <si>
    <t>EU_Peacekeeping</t>
  </si>
  <si>
    <t>Immigration</t>
  </si>
  <si>
    <t>EU_Accountability</t>
  </si>
  <si>
    <t>EU_Authority</t>
  </si>
  <si>
    <t>Country</t>
  </si>
  <si>
    <t>PartyName</t>
  </si>
  <si>
    <t>Scale</t>
  </si>
  <si>
    <t>Election_Date</t>
  </si>
  <si>
    <t>salience</t>
  </si>
  <si>
    <t>CDU/CSU</t>
  </si>
  <si>
    <t>DE</t>
  </si>
  <si>
    <t>Christian Democratic Union/Christian Social Union</t>
  </si>
  <si>
    <t>Position</t>
  </si>
  <si>
    <t>FDP</t>
  </si>
  <si>
    <t>Free Democratic Party</t>
  </si>
  <si>
    <t>Green Party</t>
  </si>
  <si>
    <t>PDS</t>
  </si>
  <si>
    <t>Party of Democratic Socialism</t>
  </si>
  <si>
    <t>SPD</t>
  </si>
  <si>
    <t>Social Democratic Party of Germany</t>
  </si>
  <si>
    <t>Green</t>
  </si>
  <si>
    <t>Importance</t>
  </si>
  <si>
    <t>Vote_Share</t>
  </si>
  <si>
    <t>Step 1</t>
  </si>
  <si>
    <t>total</t>
  </si>
  <si>
    <t>total votes</t>
  </si>
  <si>
    <t>Step 2</t>
  </si>
  <si>
    <t>average salience</t>
  </si>
  <si>
    <t>Step 3</t>
  </si>
  <si>
    <t>relative salience</t>
  </si>
  <si>
    <t>Step 4</t>
  </si>
  <si>
    <t>the salient space</t>
  </si>
  <si>
    <t>Weighting Average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</si>
</sst>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0</xdr:rowOff>
    </xdr:from>
    <xdr:to>
      <xdr:col>12</xdr:col>
      <xdr:colOff>100318</xdr:colOff>
      <xdr:row>23</xdr:row>
      <xdr:rowOff>127620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29000"/>
          <a:ext cx="3757918" cy="1080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30</xdr:row>
      <xdr:rowOff>62542</xdr:rowOff>
    </xdr:from>
    <xdr:to>
      <xdr:col>21</xdr:col>
      <xdr:colOff>333374</xdr:colOff>
      <xdr:row>61</xdr:row>
      <xdr:rowOff>57150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491792"/>
          <a:ext cx="7886699" cy="5604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N19" sqref="N19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27</v>
      </c>
    </row>
    <row r="2" spans="1:14" x14ac:dyDescent="0.25">
      <c r="A2" t="s">
        <v>14</v>
      </c>
      <c r="B2">
        <v>14.4</v>
      </c>
      <c r="C2">
        <v>15.914899999999999</v>
      </c>
      <c r="D2">
        <v>14.5106</v>
      </c>
      <c r="E2">
        <v>8.5057500000000008</v>
      </c>
      <c r="F2">
        <v>6.5842700000000001</v>
      </c>
      <c r="G2">
        <v>14.623699999999999</v>
      </c>
      <c r="H2">
        <v>10.632199999999999</v>
      </c>
      <c r="I2">
        <v>10.7727</v>
      </c>
      <c r="J2" t="s">
        <v>15</v>
      </c>
      <c r="K2" t="s">
        <v>16</v>
      </c>
      <c r="L2" t="s">
        <v>17</v>
      </c>
      <c r="M2">
        <v>2002</v>
      </c>
      <c r="N2">
        <v>38.5</v>
      </c>
    </row>
    <row r="3" spans="1:14" x14ac:dyDescent="0.25">
      <c r="A3" t="s">
        <v>18</v>
      </c>
      <c r="B3">
        <v>18.712800000000001</v>
      </c>
      <c r="C3">
        <v>5.2903200000000004</v>
      </c>
      <c r="D3">
        <v>16.755299999999998</v>
      </c>
      <c r="E3">
        <v>5.9176500000000001</v>
      </c>
      <c r="F3">
        <v>6.6794900000000004</v>
      </c>
      <c r="G3">
        <v>7.8695700000000004</v>
      </c>
      <c r="H3">
        <v>7.9146299999999998</v>
      </c>
      <c r="I3">
        <v>9.9512199999999993</v>
      </c>
      <c r="J3" t="s">
        <v>15</v>
      </c>
      <c r="K3" t="s">
        <v>19</v>
      </c>
      <c r="L3" t="s">
        <v>17</v>
      </c>
      <c r="M3">
        <v>2002</v>
      </c>
      <c r="N3">
        <v>7.4</v>
      </c>
    </row>
    <row r="4" spans="1:14" x14ac:dyDescent="0.25">
      <c r="A4" t="s">
        <v>25</v>
      </c>
      <c r="B4">
        <v>11.0206</v>
      </c>
      <c r="C4">
        <v>2.36842</v>
      </c>
      <c r="D4">
        <v>3.18947</v>
      </c>
      <c r="E4">
        <v>5.3636400000000002</v>
      </c>
      <c r="F4">
        <v>6.59551</v>
      </c>
      <c r="G4">
        <v>2.6736800000000001</v>
      </c>
      <c r="H4">
        <v>4</v>
      </c>
      <c r="I4">
        <v>6.9418600000000001</v>
      </c>
      <c r="J4" t="s">
        <v>15</v>
      </c>
      <c r="K4" t="s">
        <v>20</v>
      </c>
      <c r="L4" t="s">
        <v>17</v>
      </c>
      <c r="M4">
        <v>2002</v>
      </c>
      <c r="N4">
        <v>8.6</v>
      </c>
    </row>
    <row r="5" spans="1:14" x14ac:dyDescent="0.25">
      <c r="A5" t="s">
        <v>21</v>
      </c>
      <c r="B5">
        <v>2.9891299999999998</v>
      </c>
      <c r="C5">
        <v>4.8695700000000004</v>
      </c>
      <c r="D5">
        <v>9.1363599999999998</v>
      </c>
      <c r="E5">
        <v>13.615399999999999</v>
      </c>
      <c r="F5">
        <v>14.222200000000001</v>
      </c>
      <c r="G5">
        <v>5.1460699999999999</v>
      </c>
      <c r="H5">
        <v>5.0274000000000001</v>
      </c>
      <c r="I5">
        <v>10.682499999999999</v>
      </c>
      <c r="J5" t="s">
        <v>15</v>
      </c>
      <c r="K5" t="s">
        <v>22</v>
      </c>
      <c r="L5" t="s">
        <v>17</v>
      </c>
      <c r="M5">
        <v>2002</v>
      </c>
      <c r="N5">
        <v>4.3</v>
      </c>
    </row>
    <row r="6" spans="1:14" x14ac:dyDescent="0.25">
      <c r="A6" t="s">
        <v>23</v>
      </c>
      <c r="B6">
        <v>9.3229199999999999</v>
      </c>
      <c r="C6">
        <v>7.2631600000000001</v>
      </c>
      <c r="D6">
        <v>10.9368</v>
      </c>
      <c r="E6">
        <v>11.7079</v>
      </c>
      <c r="F6">
        <v>5.5444399999999998</v>
      </c>
      <c r="G6">
        <v>7.6526300000000003</v>
      </c>
      <c r="H6">
        <v>7.8089899999999997</v>
      </c>
      <c r="I6">
        <v>8.0449400000000004</v>
      </c>
      <c r="J6" t="s">
        <v>15</v>
      </c>
      <c r="K6" t="s">
        <v>24</v>
      </c>
      <c r="L6" t="s">
        <v>17</v>
      </c>
      <c r="M6">
        <v>2002</v>
      </c>
      <c r="N6">
        <v>38.5</v>
      </c>
    </row>
    <row r="9" spans="1:14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27</v>
      </c>
    </row>
    <row r="10" spans="1:14" x14ac:dyDescent="0.25">
      <c r="A10" t="s">
        <v>14</v>
      </c>
      <c r="B10">
        <v>16.170200000000001</v>
      </c>
      <c r="C10">
        <v>14.7957</v>
      </c>
      <c r="D10">
        <v>12.361700000000001</v>
      </c>
      <c r="E10">
        <v>10.5647</v>
      </c>
      <c r="F10">
        <v>12.704499999999999</v>
      </c>
      <c r="G10">
        <v>14.967700000000001</v>
      </c>
      <c r="H10">
        <v>11.3721</v>
      </c>
      <c r="I10">
        <v>11.7727</v>
      </c>
      <c r="J10" t="s">
        <v>15</v>
      </c>
      <c r="K10" t="s">
        <v>16</v>
      </c>
      <c r="L10" t="s">
        <v>26</v>
      </c>
      <c r="M10">
        <v>2002</v>
      </c>
      <c r="N10">
        <v>38.5</v>
      </c>
    </row>
    <row r="11" spans="1:14" x14ac:dyDescent="0.25">
      <c r="A11" t="s">
        <v>18</v>
      </c>
      <c r="B11">
        <v>18.723400000000002</v>
      </c>
      <c r="C11">
        <v>13.161300000000001</v>
      </c>
      <c r="D11">
        <v>12.7174</v>
      </c>
      <c r="E11">
        <v>12.1205</v>
      </c>
      <c r="F11">
        <v>11.5</v>
      </c>
      <c r="G11">
        <v>12.3407</v>
      </c>
      <c r="H11">
        <v>10.8537</v>
      </c>
      <c r="I11">
        <v>11.2927</v>
      </c>
      <c r="J11" t="s">
        <v>15</v>
      </c>
      <c r="K11" t="s">
        <v>19</v>
      </c>
      <c r="L11" t="s">
        <v>26</v>
      </c>
      <c r="M11">
        <v>2002</v>
      </c>
      <c r="N11">
        <v>7.4</v>
      </c>
    </row>
    <row r="12" spans="1:14" x14ac:dyDescent="0.25">
      <c r="A12" t="s">
        <v>25</v>
      </c>
      <c r="B12">
        <v>13.164899999999999</v>
      </c>
      <c r="C12">
        <v>17.2</v>
      </c>
      <c r="D12">
        <v>18.063199999999998</v>
      </c>
      <c r="E12">
        <v>11.4023</v>
      </c>
      <c r="F12">
        <v>13.3483</v>
      </c>
      <c r="G12">
        <v>17.1053</v>
      </c>
      <c r="H12">
        <v>13.3256</v>
      </c>
      <c r="I12">
        <v>11.430199999999999</v>
      </c>
      <c r="J12" t="s">
        <v>15</v>
      </c>
      <c r="K12" t="s">
        <v>20</v>
      </c>
      <c r="L12" t="s">
        <v>26</v>
      </c>
      <c r="M12">
        <v>2002</v>
      </c>
      <c r="N12">
        <v>8.6</v>
      </c>
    </row>
    <row r="13" spans="1:14" x14ac:dyDescent="0.25">
      <c r="A13" t="s">
        <v>21</v>
      </c>
      <c r="B13">
        <v>15.674200000000001</v>
      </c>
      <c r="C13">
        <v>11.1648</v>
      </c>
      <c r="D13">
        <v>9.3820200000000007</v>
      </c>
      <c r="E13">
        <v>8.5064899999999994</v>
      </c>
      <c r="F13">
        <v>12.6027</v>
      </c>
      <c r="G13">
        <v>11.3034</v>
      </c>
      <c r="H13">
        <v>9.0547900000000006</v>
      </c>
      <c r="I13">
        <v>8.0952400000000004</v>
      </c>
      <c r="J13" t="s">
        <v>15</v>
      </c>
      <c r="K13" t="s">
        <v>22</v>
      </c>
      <c r="L13" t="s">
        <v>26</v>
      </c>
      <c r="M13">
        <v>2002</v>
      </c>
      <c r="N13">
        <v>4.3</v>
      </c>
    </row>
    <row r="14" spans="1:14" x14ac:dyDescent="0.25">
      <c r="A14" t="s">
        <v>23</v>
      </c>
      <c r="B14">
        <v>15.9063</v>
      </c>
      <c r="C14">
        <v>11.852600000000001</v>
      </c>
      <c r="D14">
        <v>12.705299999999999</v>
      </c>
      <c r="E14">
        <v>9.8620699999999992</v>
      </c>
      <c r="F14">
        <v>12.777799999999999</v>
      </c>
      <c r="G14">
        <v>13.0632</v>
      </c>
      <c r="H14">
        <v>11.2727</v>
      </c>
      <c r="I14">
        <v>11.1798</v>
      </c>
      <c r="J14" t="s">
        <v>15</v>
      </c>
      <c r="K14" t="s">
        <v>24</v>
      </c>
      <c r="L14" t="s">
        <v>26</v>
      </c>
      <c r="M14">
        <v>2002</v>
      </c>
      <c r="N14">
        <v>38.5</v>
      </c>
    </row>
    <row r="17" spans="7:7" x14ac:dyDescent="0.25">
      <c r="G17" s="2" t="s">
        <v>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B1" workbookViewId="0">
      <selection activeCell="F31" sqref="F31"/>
    </sheetView>
  </sheetViews>
  <sheetFormatPr defaultRowHeight="14.25" customHeight="1" x14ac:dyDescent="0.25"/>
  <cols>
    <col min="1" max="1" width="15.85546875" bestFit="1" customWidth="1"/>
    <col min="15" max="15" width="10.42578125" bestFit="1" customWidth="1"/>
  </cols>
  <sheetData>
    <row r="1" spans="1:16" ht="14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27</v>
      </c>
    </row>
    <row r="2" spans="1:16" ht="14.25" customHeight="1" x14ac:dyDescent="0.25">
      <c r="A2" t="s">
        <v>14</v>
      </c>
      <c r="B2">
        <v>14.4</v>
      </c>
      <c r="C2">
        <v>15.914899999999999</v>
      </c>
      <c r="D2">
        <v>14.5106</v>
      </c>
      <c r="E2">
        <v>8.5057500000000008</v>
      </c>
      <c r="F2">
        <v>6.5842700000000001</v>
      </c>
      <c r="G2">
        <v>14.623699999999999</v>
      </c>
      <c r="H2">
        <v>10.632199999999999</v>
      </c>
      <c r="I2">
        <v>10.7727</v>
      </c>
      <c r="J2" t="s">
        <v>15</v>
      </c>
      <c r="K2" t="s">
        <v>16</v>
      </c>
      <c r="L2" t="s">
        <v>17</v>
      </c>
      <c r="M2">
        <v>2002</v>
      </c>
      <c r="N2">
        <v>38.5</v>
      </c>
    </row>
    <row r="3" spans="1:16" ht="14.25" customHeight="1" x14ac:dyDescent="0.25">
      <c r="A3" t="s">
        <v>18</v>
      </c>
      <c r="B3">
        <v>18.712800000000001</v>
      </c>
      <c r="C3">
        <v>5.2903200000000004</v>
      </c>
      <c r="D3">
        <v>16.755299999999998</v>
      </c>
      <c r="E3">
        <v>5.9176500000000001</v>
      </c>
      <c r="F3">
        <v>6.6794900000000004</v>
      </c>
      <c r="G3">
        <v>7.8695700000000004</v>
      </c>
      <c r="H3">
        <v>7.9146299999999998</v>
      </c>
      <c r="I3">
        <v>9.9512199999999993</v>
      </c>
      <c r="J3" t="s">
        <v>15</v>
      </c>
      <c r="K3" t="s">
        <v>19</v>
      </c>
      <c r="L3" t="s">
        <v>17</v>
      </c>
      <c r="M3">
        <v>2002</v>
      </c>
      <c r="N3">
        <v>7.4</v>
      </c>
    </row>
    <row r="4" spans="1:16" ht="14.25" customHeight="1" x14ac:dyDescent="0.25">
      <c r="A4" t="s">
        <v>25</v>
      </c>
      <c r="B4">
        <v>11.0206</v>
      </c>
      <c r="C4">
        <v>2.36842</v>
      </c>
      <c r="D4">
        <v>3.18947</v>
      </c>
      <c r="E4">
        <v>5.3636400000000002</v>
      </c>
      <c r="F4">
        <v>6.59551</v>
      </c>
      <c r="G4">
        <v>2.6736800000000001</v>
      </c>
      <c r="H4">
        <v>4</v>
      </c>
      <c r="I4">
        <v>6.9418600000000001</v>
      </c>
      <c r="J4" t="s">
        <v>15</v>
      </c>
      <c r="K4" t="s">
        <v>20</v>
      </c>
      <c r="L4" t="s">
        <v>17</v>
      </c>
      <c r="M4">
        <v>2002</v>
      </c>
      <c r="N4">
        <v>8.6</v>
      </c>
    </row>
    <row r="5" spans="1:16" ht="14.25" customHeight="1" x14ac:dyDescent="0.25">
      <c r="A5" t="s">
        <v>21</v>
      </c>
      <c r="B5">
        <v>2.9891299999999998</v>
      </c>
      <c r="C5">
        <v>4.8695700000000004</v>
      </c>
      <c r="D5">
        <v>9.1363599999999998</v>
      </c>
      <c r="E5">
        <v>13.615399999999999</v>
      </c>
      <c r="F5">
        <v>14.222200000000001</v>
      </c>
      <c r="G5">
        <v>5.1460699999999999</v>
      </c>
      <c r="H5">
        <v>5.0274000000000001</v>
      </c>
      <c r="I5">
        <v>10.682499999999999</v>
      </c>
      <c r="J5" t="s">
        <v>15</v>
      </c>
      <c r="K5" t="s">
        <v>22</v>
      </c>
      <c r="L5" t="s">
        <v>17</v>
      </c>
      <c r="M5">
        <v>2002</v>
      </c>
      <c r="N5">
        <v>4.3</v>
      </c>
    </row>
    <row r="6" spans="1:16" ht="14.25" customHeight="1" x14ac:dyDescent="0.25">
      <c r="A6" t="s">
        <v>23</v>
      </c>
      <c r="B6">
        <v>9.3229199999999999</v>
      </c>
      <c r="C6">
        <v>7.2631600000000001</v>
      </c>
      <c r="D6">
        <v>10.9368</v>
      </c>
      <c r="E6">
        <v>11.7079</v>
      </c>
      <c r="F6">
        <v>5.5444399999999998</v>
      </c>
      <c r="G6">
        <v>7.6526300000000003</v>
      </c>
      <c r="H6">
        <v>7.8089899999999997</v>
      </c>
      <c r="I6">
        <v>8.0449400000000004</v>
      </c>
      <c r="J6" t="s">
        <v>15</v>
      </c>
      <c r="K6" t="s">
        <v>24</v>
      </c>
      <c r="L6" t="s">
        <v>17</v>
      </c>
      <c r="M6">
        <v>2002</v>
      </c>
      <c r="N6">
        <v>38.5</v>
      </c>
    </row>
    <row r="9" spans="1:16" ht="14.25" customHeight="1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27</v>
      </c>
    </row>
    <row r="10" spans="1:16" ht="14.25" customHeight="1" x14ac:dyDescent="0.25">
      <c r="A10" t="s">
        <v>14</v>
      </c>
      <c r="B10">
        <v>16.170200000000001</v>
      </c>
      <c r="C10">
        <v>14.7957</v>
      </c>
      <c r="D10">
        <v>12.361700000000001</v>
      </c>
      <c r="E10">
        <v>10.5647</v>
      </c>
      <c r="F10">
        <v>12.704499999999999</v>
      </c>
      <c r="G10">
        <v>14.967700000000001</v>
      </c>
      <c r="H10">
        <v>11.3721</v>
      </c>
      <c r="I10">
        <v>11.7727</v>
      </c>
      <c r="J10" t="s">
        <v>15</v>
      </c>
      <c r="K10" t="s">
        <v>16</v>
      </c>
      <c r="L10" t="s">
        <v>26</v>
      </c>
      <c r="M10">
        <v>2002</v>
      </c>
      <c r="N10">
        <v>38.5</v>
      </c>
    </row>
    <row r="11" spans="1:16" ht="14.25" customHeight="1" x14ac:dyDescent="0.25">
      <c r="A11" t="s">
        <v>18</v>
      </c>
      <c r="B11">
        <v>18.723400000000002</v>
      </c>
      <c r="C11">
        <v>13.161300000000001</v>
      </c>
      <c r="D11">
        <v>12.7174</v>
      </c>
      <c r="E11">
        <v>12.1205</v>
      </c>
      <c r="F11">
        <v>11.5</v>
      </c>
      <c r="G11">
        <v>12.3407</v>
      </c>
      <c r="H11">
        <v>10.8537</v>
      </c>
      <c r="I11">
        <v>11.2927</v>
      </c>
      <c r="J11" t="s">
        <v>15</v>
      </c>
      <c r="K11" t="s">
        <v>19</v>
      </c>
      <c r="L11" t="s">
        <v>26</v>
      </c>
      <c r="M11">
        <v>2002</v>
      </c>
      <c r="N11">
        <v>7.4</v>
      </c>
    </row>
    <row r="12" spans="1:16" ht="14.25" customHeight="1" x14ac:dyDescent="0.25">
      <c r="A12" t="s">
        <v>25</v>
      </c>
      <c r="B12">
        <v>13.164899999999999</v>
      </c>
      <c r="C12">
        <v>17.2</v>
      </c>
      <c r="D12">
        <v>18.063199999999998</v>
      </c>
      <c r="E12">
        <v>11.4023</v>
      </c>
      <c r="F12">
        <v>13.3483</v>
      </c>
      <c r="G12">
        <v>17.1053</v>
      </c>
      <c r="H12">
        <v>13.3256</v>
      </c>
      <c r="I12">
        <v>11.430199999999999</v>
      </c>
      <c r="J12" t="s">
        <v>15</v>
      </c>
      <c r="K12" t="s">
        <v>20</v>
      </c>
      <c r="L12" t="s">
        <v>26</v>
      </c>
      <c r="M12">
        <v>2002</v>
      </c>
      <c r="N12">
        <v>8.6</v>
      </c>
    </row>
    <row r="13" spans="1:16" ht="14.25" customHeight="1" x14ac:dyDescent="0.25">
      <c r="A13" t="s">
        <v>21</v>
      </c>
      <c r="B13">
        <v>15.674200000000001</v>
      </c>
      <c r="C13">
        <v>11.1648</v>
      </c>
      <c r="D13">
        <v>9.3820200000000007</v>
      </c>
      <c r="E13">
        <v>8.5064899999999994</v>
      </c>
      <c r="F13">
        <v>12.6027</v>
      </c>
      <c r="G13">
        <v>11.3034</v>
      </c>
      <c r="H13">
        <v>9.0547900000000006</v>
      </c>
      <c r="I13">
        <v>8.0952400000000004</v>
      </c>
      <c r="J13" t="s">
        <v>15</v>
      </c>
      <c r="K13" t="s">
        <v>22</v>
      </c>
      <c r="L13" t="s">
        <v>26</v>
      </c>
      <c r="M13">
        <v>2002</v>
      </c>
      <c r="N13">
        <v>4.3</v>
      </c>
    </row>
    <row r="14" spans="1:16" ht="14.25" customHeight="1" x14ac:dyDescent="0.25">
      <c r="A14" t="s">
        <v>23</v>
      </c>
      <c r="B14">
        <v>15.9063</v>
      </c>
      <c r="C14">
        <v>11.852600000000001</v>
      </c>
      <c r="D14">
        <v>12.705299999999999</v>
      </c>
      <c r="E14">
        <v>9.8620699999999992</v>
      </c>
      <c r="F14">
        <v>12.777799999999999</v>
      </c>
      <c r="G14">
        <v>13.0632</v>
      </c>
      <c r="H14">
        <v>11.2727</v>
      </c>
      <c r="I14">
        <v>11.1798</v>
      </c>
      <c r="J14" t="s">
        <v>15</v>
      </c>
      <c r="K14" t="s">
        <v>24</v>
      </c>
      <c r="L14" t="s">
        <v>26</v>
      </c>
      <c r="M14">
        <v>2002</v>
      </c>
      <c r="N14">
        <v>38.5</v>
      </c>
      <c r="O14" t="s">
        <v>30</v>
      </c>
      <c r="P14">
        <f>SUM(N10:N14)</f>
        <v>97.3</v>
      </c>
    </row>
    <row r="16" spans="1:16" ht="14.25" customHeight="1" x14ac:dyDescent="0.25">
      <c r="A16" s="2" t="s">
        <v>28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</row>
    <row r="17" spans="1:9" ht="14.25" customHeight="1" x14ac:dyDescent="0.25">
      <c r="B17">
        <f>B10*$N10</f>
        <v>622.55270000000007</v>
      </c>
      <c r="C17">
        <f>C10*$N10</f>
        <v>569.63445000000002</v>
      </c>
      <c r="D17">
        <f t="shared" ref="D17:I17" si="0">D10*$N10</f>
        <v>475.92545000000001</v>
      </c>
      <c r="E17">
        <f t="shared" si="0"/>
        <v>406.74095</v>
      </c>
      <c r="F17">
        <f t="shared" si="0"/>
        <v>489.12324999999998</v>
      </c>
      <c r="G17">
        <f t="shared" si="0"/>
        <v>576.25644999999997</v>
      </c>
      <c r="H17">
        <f t="shared" si="0"/>
        <v>437.82585</v>
      </c>
      <c r="I17">
        <f t="shared" si="0"/>
        <v>453.24895000000004</v>
      </c>
    </row>
    <row r="18" spans="1:9" ht="14.25" customHeight="1" x14ac:dyDescent="0.25">
      <c r="B18">
        <f>B11*$N11</f>
        <v>138.55316000000002</v>
      </c>
      <c r="C18">
        <f t="shared" ref="C18:I18" si="1">C11*$N11</f>
        <v>97.393620000000013</v>
      </c>
      <c r="D18">
        <f t="shared" si="1"/>
        <v>94.108760000000004</v>
      </c>
      <c r="E18">
        <f t="shared" si="1"/>
        <v>89.691699999999997</v>
      </c>
      <c r="F18">
        <f t="shared" si="1"/>
        <v>85.100000000000009</v>
      </c>
      <c r="G18">
        <f t="shared" si="1"/>
        <v>91.321179999999998</v>
      </c>
      <c r="H18">
        <f t="shared" si="1"/>
        <v>80.31738</v>
      </c>
      <c r="I18">
        <f t="shared" si="1"/>
        <v>83.56598000000001</v>
      </c>
    </row>
    <row r="19" spans="1:9" ht="14.25" customHeight="1" x14ac:dyDescent="0.25">
      <c r="B19">
        <f t="shared" ref="B19:I21" si="2">B12*$N12</f>
        <v>113.21813999999999</v>
      </c>
      <c r="C19">
        <f t="shared" si="2"/>
        <v>147.91999999999999</v>
      </c>
      <c r="D19">
        <f t="shared" si="2"/>
        <v>155.34351999999998</v>
      </c>
      <c r="E19">
        <f t="shared" si="2"/>
        <v>98.059780000000003</v>
      </c>
      <c r="F19">
        <f t="shared" si="2"/>
        <v>114.79537999999999</v>
      </c>
      <c r="G19">
        <f t="shared" si="2"/>
        <v>147.10558</v>
      </c>
      <c r="H19">
        <f t="shared" si="2"/>
        <v>114.60015999999999</v>
      </c>
      <c r="I19">
        <f t="shared" si="2"/>
        <v>98.299719999999994</v>
      </c>
    </row>
    <row r="20" spans="1:9" ht="14.25" customHeight="1" x14ac:dyDescent="0.25">
      <c r="B20">
        <f t="shared" si="2"/>
        <v>67.399060000000006</v>
      </c>
      <c r="C20">
        <f t="shared" si="2"/>
        <v>48.00864</v>
      </c>
      <c r="D20">
        <f t="shared" si="2"/>
        <v>40.342686</v>
      </c>
      <c r="E20">
        <f t="shared" si="2"/>
        <v>36.577906999999996</v>
      </c>
      <c r="F20">
        <f t="shared" si="2"/>
        <v>54.191609999999997</v>
      </c>
      <c r="G20">
        <f t="shared" si="2"/>
        <v>48.604619999999997</v>
      </c>
      <c r="H20">
        <f t="shared" si="2"/>
        <v>38.935597000000001</v>
      </c>
      <c r="I20">
        <f t="shared" si="2"/>
        <v>34.809531999999997</v>
      </c>
    </row>
    <row r="21" spans="1:9" ht="14.25" customHeight="1" x14ac:dyDescent="0.25">
      <c r="B21">
        <f t="shared" si="2"/>
        <v>612.39255000000003</v>
      </c>
      <c r="C21">
        <f t="shared" si="2"/>
        <v>456.32510000000002</v>
      </c>
      <c r="D21">
        <f t="shared" si="2"/>
        <v>489.15404999999998</v>
      </c>
      <c r="E21">
        <f t="shared" si="2"/>
        <v>379.68969499999997</v>
      </c>
      <c r="F21">
        <f t="shared" si="2"/>
        <v>491.94529999999997</v>
      </c>
      <c r="G21">
        <f t="shared" si="2"/>
        <v>502.9332</v>
      </c>
      <c r="H21">
        <f t="shared" si="2"/>
        <v>433.99895000000004</v>
      </c>
      <c r="I21">
        <f t="shared" si="2"/>
        <v>430.42230000000001</v>
      </c>
    </row>
    <row r="22" spans="1:9" ht="14.25" customHeight="1" x14ac:dyDescent="0.25">
      <c r="A22" t="s">
        <v>29</v>
      </c>
      <c r="B22">
        <f>SUM(B17:B21)</f>
        <v>1554.1156100000001</v>
      </c>
      <c r="C22">
        <f t="shared" ref="C22:I22" si="3">SUM(C17:C21)</f>
        <v>1319.28181</v>
      </c>
      <c r="D22">
        <f t="shared" si="3"/>
        <v>1254.874466</v>
      </c>
      <c r="E22">
        <f t="shared" si="3"/>
        <v>1010.7600319999999</v>
      </c>
      <c r="F22">
        <f t="shared" si="3"/>
        <v>1235.15554</v>
      </c>
      <c r="G22">
        <f t="shared" si="3"/>
        <v>1366.2210299999999</v>
      </c>
      <c r="H22">
        <f t="shared" si="3"/>
        <v>1105.6779369999999</v>
      </c>
      <c r="I22">
        <f t="shared" si="3"/>
        <v>1100.3464819999999</v>
      </c>
    </row>
    <row r="23" spans="1:9" ht="14.25" customHeight="1" x14ac:dyDescent="0.25">
      <c r="A23" t="s">
        <v>13</v>
      </c>
      <c r="B23">
        <f>B22/SUM($N$10:$N$14)</f>
        <v>15.972411202466599</v>
      </c>
      <c r="C23">
        <f>C22/SUM($N$10:$N$14)</f>
        <v>13.558908633093525</v>
      </c>
      <c r="D23" s="1">
        <f>D22/SUM($N$10:$N$14)</f>
        <v>12.896962651593011</v>
      </c>
      <c r="E23">
        <f t="shared" ref="E23:I23" si="4">E22/SUM($N$10:$N$14)</f>
        <v>10.388078437821171</v>
      </c>
      <c r="F23">
        <f t="shared" si="4"/>
        <v>12.694301541623844</v>
      </c>
      <c r="G23">
        <f>G22/SUM($N$10:$N$14)</f>
        <v>14.041326104830421</v>
      </c>
      <c r="H23">
        <f t="shared" si="4"/>
        <v>11.363596474820143</v>
      </c>
      <c r="I23">
        <f t="shared" si="4"/>
        <v>11.308802487153134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8" sqref="A28:XFD39"/>
    </sheetView>
  </sheetViews>
  <sheetFormatPr defaultRowHeight="14.25" customHeight="1" x14ac:dyDescent="0.25"/>
  <cols>
    <col min="1" max="1" width="15.85546875" bestFit="1" customWidth="1"/>
    <col min="15" max="15" width="10.42578125" bestFit="1" customWidth="1"/>
  </cols>
  <sheetData>
    <row r="1" spans="1:16" ht="14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27</v>
      </c>
    </row>
    <row r="2" spans="1:16" ht="14.25" customHeight="1" x14ac:dyDescent="0.25">
      <c r="A2" t="s">
        <v>14</v>
      </c>
      <c r="B2">
        <v>14.4</v>
      </c>
      <c r="C2">
        <v>15.914899999999999</v>
      </c>
      <c r="D2">
        <v>14.5106</v>
      </c>
      <c r="E2">
        <v>8.5057500000000008</v>
      </c>
      <c r="F2">
        <v>6.5842700000000001</v>
      </c>
      <c r="G2">
        <v>14.623699999999999</v>
      </c>
      <c r="H2">
        <v>10.632199999999999</v>
      </c>
      <c r="I2">
        <v>10.7727</v>
      </c>
      <c r="J2" t="s">
        <v>15</v>
      </c>
      <c r="K2" t="s">
        <v>16</v>
      </c>
      <c r="L2" t="s">
        <v>17</v>
      </c>
      <c r="M2">
        <v>2002</v>
      </c>
      <c r="N2">
        <v>38.5</v>
      </c>
    </row>
    <row r="3" spans="1:16" ht="14.25" customHeight="1" x14ac:dyDescent="0.25">
      <c r="A3" t="s">
        <v>18</v>
      </c>
      <c r="B3">
        <v>18.712800000000001</v>
      </c>
      <c r="C3">
        <v>5.2903200000000004</v>
      </c>
      <c r="D3">
        <v>16.755299999999998</v>
      </c>
      <c r="E3">
        <v>5.9176500000000001</v>
      </c>
      <c r="F3">
        <v>6.6794900000000004</v>
      </c>
      <c r="G3">
        <v>7.8695700000000004</v>
      </c>
      <c r="H3">
        <v>7.9146299999999998</v>
      </c>
      <c r="I3">
        <v>9.9512199999999993</v>
      </c>
      <c r="J3" t="s">
        <v>15</v>
      </c>
      <c r="K3" t="s">
        <v>19</v>
      </c>
      <c r="L3" t="s">
        <v>17</v>
      </c>
      <c r="M3">
        <v>2002</v>
      </c>
      <c r="N3">
        <v>7.4</v>
      </c>
    </row>
    <row r="4" spans="1:16" ht="14.25" customHeight="1" x14ac:dyDescent="0.25">
      <c r="A4" t="s">
        <v>25</v>
      </c>
      <c r="B4">
        <v>11.0206</v>
      </c>
      <c r="C4">
        <v>2.36842</v>
      </c>
      <c r="D4">
        <v>3.18947</v>
      </c>
      <c r="E4">
        <v>5.3636400000000002</v>
      </c>
      <c r="F4">
        <v>6.59551</v>
      </c>
      <c r="G4">
        <v>2.6736800000000001</v>
      </c>
      <c r="H4">
        <v>4</v>
      </c>
      <c r="I4">
        <v>6.9418600000000001</v>
      </c>
      <c r="J4" t="s">
        <v>15</v>
      </c>
      <c r="K4" t="s">
        <v>20</v>
      </c>
      <c r="L4" t="s">
        <v>17</v>
      </c>
      <c r="M4">
        <v>2002</v>
      </c>
      <c r="N4">
        <v>8.6</v>
      </c>
    </row>
    <row r="5" spans="1:16" ht="14.25" customHeight="1" x14ac:dyDescent="0.25">
      <c r="A5" t="s">
        <v>21</v>
      </c>
      <c r="B5">
        <v>2.9891299999999998</v>
      </c>
      <c r="C5">
        <v>4.8695700000000004</v>
      </c>
      <c r="D5">
        <v>9.1363599999999998</v>
      </c>
      <c r="E5">
        <v>13.615399999999999</v>
      </c>
      <c r="F5">
        <v>14.222200000000001</v>
      </c>
      <c r="G5">
        <v>5.1460699999999999</v>
      </c>
      <c r="H5">
        <v>5.0274000000000001</v>
      </c>
      <c r="I5">
        <v>10.682499999999999</v>
      </c>
      <c r="J5" t="s">
        <v>15</v>
      </c>
      <c r="K5" t="s">
        <v>22</v>
      </c>
      <c r="L5" t="s">
        <v>17</v>
      </c>
      <c r="M5">
        <v>2002</v>
      </c>
      <c r="N5">
        <v>4.3</v>
      </c>
    </row>
    <row r="6" spans="1:16" ht="14.25" customHeight="1" x14ac:dyDescent="0.25">
      <c r="A6" t="s">
        <v>23</v>
      </c>
      <c r="B6">
        <v>9.3229199999999999</v>
      </c>
      <c r="C6">
        <v>7.2631600000000001</v>
      </c>
      <c r="D6">
        <v>10.9368</v>
      </c>
      <c r="E6">
        <v>11.7079</v>
      </c>
      <c r="F6">
        <v>5.5444399999999998</v>
      </c>
      <c r="G6">
        <v>7.6526300000000003</v>
      </c>
      <c r="H6">
        <v>7.8089899999999997</v>
      </c>
      <c r="I6">
        <v>8.0449400000000004</v>
      </c>
      <c r="J6" t="s">
        <v>15</v>
      </c>
      <c r="K6" t="s">
        <v>24</v>
      </c>
      <c r="L6" t="s">
        <v>17</v>
      </c>
      <c r="M6">
        <v>2002</v>
      </c>
      <c r="N6">
        <v>38.5</v>
      </c>
    </row>
    <row r="9" spans="1:16" ht="14.25" customHeight="1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27</v>
      </c>
    </row>
    <row r="10" spans="1:16" ht="14.25" customHeight="1" x14ac:dyDescent="0.25">
      <c r="A10" t="s">
        <v>14</v>
      </c>
      <c r="B10">
        <v>16.170200000000001</v>
      </c>
      <c r="C10">
        <v>14.7957</v>
      </c>
      <c r="D10">
        <v>12.361700000000001</v>
      </c>
      <c r="E10">
        <v>10.5647</v>
      </c>
      <c r="F10">
        <v>12.704499999999999</v>
      </c>
      <c r="G10">
        <v>14.967700000000001</v>
      </c>
      <c r="H10">
        <v>11.3721</v>
      </c>
      <c r="I10">
        <v>11.7727</v>
      </c>
      <c r="J10" t="s">
        <v>15</v>
      </c>
      <c r="K10" t="s">
        <v>16</v>
      </c>
      <c r="L10" t="s">
        <v>26</v>
      </c>
      <c r="M10">
        <v>2002</v>
      </c>
      <c r="N10">
        <v>38.5</v>
      </c>
    </row>
    <row r="11" spans="1:16" ht="14.25" customHeight="1" x14ac:dyDescent="0.25">
      <c r="A11" t="s">
        <v>18</v>
      </c>
      <c r="B11">
        <v>18.723400000000002</v>
      </c>
      <c r="C11">
        <v>13.161300000000001</v>
      </c>
      <c r="D11">
        <v>12.7174</v>
      </c>
      <c r="E11">
        <v>12.1205</v>
      </c>
      <c r="F11">
        <v>11.5</v>
      </c>
      <c r="G11">
        <v>12.3407</v>
      </c>
      <c r="H11">
        <v>10.8537</v>
      </c>
      <c r="I11">
        <v>11.2927</v>
      </c>
      <c r="J11" t="s">
        <v>15</v>
      </c>
      <c r="K11" t="s">
        <v>19</v>
      </c>
      <c r="L11" t="s">
        <v>26</v>
      </c>
      <c r="M11">
        <v>2002</v>
      </c>
      <c r="N11">
        <v>7.4</v>
      </c>
    </row>
    <row r="12" spans="1:16" ht="14.25" customHeight="1" x14ac:dyDescent="0.25">
      <c r="A12" t="s">
        <v>25</v>
      </c>
      <c r="B12">
        <v>13.164899999999999</v>
      </c>
      <c r="C12">
        <v>17.2</v>
      </c>
      <c r="D12">
        <v>18.063199999999998</v>
      </c>
      <c r="E12">
        <v>11.4023</v>
      </c>
      <c r="F12">
        <v>13.3483</v>
      </c>
      <c r="G12">
        <v>17.1053</v>
      </c>
      <c r="H12">
        <v>13.3256</v>
      </c>
      <c r="I12">
        <v>11.430199999999999</v>
      </c>
      <c r="J12" t="s">
        <v>15</v>
      </c>
      <c r="K12" t="s">
        <v>20</v>
      </c>
      <c r="L12" t="s">
        <v>26</v>
      </c>
      <c r="M12">
        <v>2002</v>
      </c>
      <c r="N12">
        <v>8.6</v>
      </c>
    </row>
    <row r="13" spans="1:16" ht="14.25" customHeight="1" x14ac:dyDescent="0.25">
      <c r="A13" t="s">
        <v>21</v>
      </c>
      <c r="B13">
        <v>15.674200000000001</v>
      </c>
      <c r="C13">
        <v>11.1648</v>
      </c>
      <c r="D13">
        <v>9.3820200000000007</v>
      </c>
      <c r="E13">
        <v>8.5064899999999994</v>
      </c>
      <c r="F13">
        <v>12.6027</v>
      </c>
      <c r="G13">
        <v>11.3034</v>
      </c>
      <c r="H13">
        <v>9.0547900000000006</v>
      </c>
      <c r="I13">
        <v>8.0952400000000004</v>
      </c>
      <c r="J13" t="s">
        <v>15</v>
      </c>
      <c r="K13" t="s">
        <v>22</v>
      </c>
      <c r="L13" t="s">
        <v>26</v>
      </c>
      <c r="M13">
        <v>2002</v>
      </c>
      <c r="N13">
        <v>4.3</v>
      </c>
    </row>
    <row r="14" spans="1:16" ht="14.25" customHeight="1" x14ac:dyDescent="0.25">
      <c r="A14" t="s">
        <v>23</v>
      </c>
      <c r="B14">
        <v>15.9063</v>
      </c>
      <c r="C14">
        <v>11.852600000000001</v>
      </c>
      <c r="D14">
        <v>12.705299999999999</v>
      </c>
      <c r="E14">
        <v>9.8620699999999992</v>
      </c>
      <c r="F14">
        <v>12.777799999999999</v>
      </c>
      <c r="G14">
        <v>13.0632</v>
      </c>
      <c r="H14">
        <v>11.2727</v>
      </c>
      <c r="I14">
        <v>11.1798</v>
      </c>
      <c r="J14" t="s">
        <v>15</v>
      </c>
      <c r="K14" t="s">
        <v>24</v>
      </c>
      <c r="L14" t="s">
        <v>26</v>
      </c>
      <c r="M14">
        <v>2002</v>
      </c>
      <c r="N14">
        <v>38.5</v>
      </c>
      <c r="O14" t="s">
        <v>30</v>
      </c>
      <c r="P14">
        <f>SUM(N10:N14)</f>
        <v>97.3</v>
      </c>
    </row>
    <row r="16" spans="1:16" ht="14.25" customHeight="1" x14ac:dyDescent="0.25">
      <c r="A16" s="2" t="s">
        <v>28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</row>
    <row r="17" spans="1:9" ht="14.25" customHeight="1" x14ac:dyDescent="0.25">
      <c r="B17">
        <f>B10*$N10</f>
        <v>622.55270000000007</v>
      </c>
      <c r="C17">
        <f>C10*$N10</f>
        <v>569.63445000000002</v>
      </c>
      <c r="D17">
        <f t="shared" ref="D17:I17" si="0">D10*$N10</f>
        <v>475.92545000000001</v>
      </c>
      <c r="E17">
        <f t="shared" si="0"/>
        <v>406.74095</v>
      </c>
      <c r="F17">
        <f t="shared" si="0"/>
        <v>489.12324999999998</v>
      </c>
      <c r="G17">
        <f t="shared" si="0"/>
        <v>576.25644999999997</v>
      </c>
      <c r="H17">
        <f t="shared" si="0"/>
        <v>437.82585</v>
      </c>
      <c r="I17">
        <f t="shared" si="0"/>
        <v>453.24895000000004</v>
      </c>
    </row>
    <row r="18" spans="1:9" ht="14.25" customHeight="1" x14ac:dyDescent="0.25">
      <c r="B18">
        <f>B11*$N11</f>
        <v>138.55316000000002</v>
      </c>
      <c r="C18">
        <f t="shared" ref="C18:I18" si="1">C11*$N11</f>
        <v>97.393620000000013</v>
      </c>
      <c r="D18">
        <f t="shared" si="1"/>
        <v>94.108760000000004</v>
      </c>
      <c r="E18">
        <f t="shared" si="1"/>
        <v>89.691699999999997</v>
      </c>
      <c r="F18">
        <f t="shared" si="1"/>
        <v>85.100000000000009</v>
      </c>
      <c r="G18">
        <f t="shared" si="1"/>
        <v>91.321179999999998</v>
      </c>
      <c r="H18">
        <f t="shared" si="1"/>
        <v>80.31738</v>
      </c>
      <c r="I18">
        <f t="shared" si="1"/>
        <v>83.56598000000001</v>
      </c>
    </row>
    <row r="19" spans="1:9" ht="14.25" customHeight="1" x14ac:dyDescent="0.25">
      <c r="B19">
        <f t="shared" ref="B19:I21" si="2">B12*$N12</f>
        <v>113.21813999999999</v>
      </c>
      <c r="C19">
        <f t="shared" si="2"/>
        <v>147.91999999999999</v>
      </c>
      <c r="D19">
        <f t="shared" si="2"/>
        <v>155.34351999999998</v>
      </c>
      <c r="E19">
        <f t="shared" si="2"/>
        <v>98.059780000000003</v>
      </c>
      <c r="F19">
        <f t="shared" si="2"/>
        <v>114.79537999999999</v>
      </c>
      <c r="G19">
        <f t="shared" si="2"/>
        <v>147.10558</v>
      </c>
      <c r="H19">
        <f t="shared" si="2"/>
        <v>114.60015999999999</v>
      </c>
      <c r="I19">
        <f t="shared" si="2"/>
        <v>98.299719999999994</v>
      </c>
    </row>
    <row r="20" spans="1:9" ht="14.25" customHeight="1" x14ac:dyDescent="0.25">
      <c r="B20">
        <f t="shared" si="2"/>
        <v>67.399060000000006</v>
      </c>
      <c r="C20">
        <f t="shared" si="2"/>
        <v>48.00864</v>
      </c>
      <c r="D20">
        <f t="shared" si="2"/>
        <v>40.342686</v>
      </c>
      <c r="E20">
        <f t="shared" si="2"/>
        <v>36.577906999999996</v>
      </c>
      <c r="F20">
        <f t="shared" si="2"/>
        <v>54.191609999999997</v>
      </c>
      <c r="G20">
        <f t="shared" si="2"/>
        <v>48.604619999999997</v>
      </c>
      <c r="H20">
        <f t="shared" si="2"/>
        <v>38.935597000000001</v>
      </c>
      <c r="I20">
        <f t="shared" si="2"/>
        <v>34.809531999999997</v>
      </c>
    </row>
    <row r="21" spans="1:9" ht="14.25" customHeight="1" x14ac:dyDescent="0.25">
      <c r="B21">
        <f t="shared" si="2"/>
        <v>612.39255000000003</v>
      </c>
      <c r="C21">
        <f t="shared" si="2"/>
        <v>456.32510000000002</v>
      </c>
      <c r="D21">
        <f t="shared" si="2"/>
        <v>489.15404999999998</v>
      </c>
      <c r="E21">
        <f t="shared" si="2"/>
        <v>379.68969499999997</v>
      </c>
      <c r="F21">
        <f t="shared" si="2"/>
        <v>491.94529999999997</v>
      </c>
      <c r="G21">
        <f t="shared" si="2"/>
        <v>502.9332</v>
      </c>
      <c r="H21">
        <f t="shared" si="2"/>
        <v>433.99895000000004</v>
      </c>
      <c r="I21">
        <f t="shared" si="2"/>
        <v>430.42230000000001</v>
      </c>
    </row>
    <row r="22" spans="1:9" ht="14.25" customHeight="1" x14ac:dyDescent="0.25">
      <c r="A22" t="s">
        <v>29</v>
      </c>
      <c r="B22">
        <f>SUM(B17:B21)</f>
        <v>1554.1156100000001</v>
      </c>
      <c r="C22">
        <f t="shared" ref="C22:I22" si="3">SUM(C17:C21)</f>
        <v>1319.28181</v>
      </c>
      <c r="D22">
        <f t="shared" si="3"/>
        <v>1254.874466</v>
      </c>
      <c r="E22">
        <f t="shared" si="3"/>
        <v>1010.7600319999999</v>
      </c>
      <c r="F22">
        <f t="shared" si="3"/>
        <v>1235.15554</v>
      </c>
      <c r="G22">
        <f t="shared" si="3"/>
        <v>1366.2210299999999</v>
      </c>
      <c r="H22">
        <f t="shared" si="3"/>
        <v>1105.6779369999999</v>
      </c>
      <c r="I22">
        <f t="shared" si="3"/>
        <v>1100.3464819999999</v>
      </c>
    </row>
    <row r="23" spans="1:9" ht="14.25" customHeight="1" x14ac:dyDescent="0.25">
      <c r="A23" t="s">
        <v>13</v>
      </c>
      <c r="B23">
        <f>B22/SUM($N$10:$N$14)</f>
        <v>15.972411202466599</v>
      </c>
      <c r="C23">
        <f>C22/SUM($N$10:$N$14)</f>
        <v>13.558908633093525</v>
      </c>
      <c r="D23" s="1">
        <f>D22/SUM($N$10:$N$14)</f>
        <v>12.896962651593011</v>
      </c>
      <c r="E23">
        <f t="shared" ref="E23:I23" si="4">E22/SUM($N$10:$N$14)</f>
        <v>10.388078437821171</v>
      </c>
      <c r="F23">
        <f t="shared" si="4"/>
        <v>12.694301541623844</v>
      </c>
      <c r="G23">
        <f>G22/SUM($N$10:$N$14)</f>
        <v>14.041326104830421</v>
      </c>
      <c r="H23">
        <f t="shared" si="4"/>
        <v>11.363596474820143</v>
      </c>
      <c r="I23">
        <f t="shared" si="4"/>
        <v>11.308802487153134</v>
      </c>
    </row>
    <row r="25" spans="1:9" ht="14.25" customHeight="1" x14ac:dyDescent="0.25">
      <c r="A25" s="2" t="s">
        <v>31</v>
      </c>
    </row>
    <row r="26" spans="1:9" ht="14.25" customHeight="1" x14ac:dyDescent="0.25">
      <c r="A26" t="s">
        <v>32</v>
      </c>
      <c r="B26">
        <f>AVERAGE(B23:I23)</f>
        <v>12.77804844167523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F34" sqref="F34"/>
    </sheetView>
  </sheetViews>
  <sheetFormatPr defaultRowHeight="14.25" customHeight="1" x14ac:dyDescent="0.25"/>
  <cols>
    <col min="1" max="1" width="15.85546875" bestFit="1" customWidth="1"/>
    <col min="15" max="15" width="10.42578125" bestFit="1" customWidth="1"/>
  </cols>
  <sheetData>
    <row r="1" spans="1:16" ht="14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27</v>
      </c>
    </row>
    <row r="2" spans="1:16" ht="14.25" customHeight="1" x14ac:dyDescent="0.25">
      <c r="A2" t="s">
        <v>14</v>
      </c>
      <c r="B2">
        <v>14.4</v>
      </c>
      <c r="C2">
        <v>15.914899999999999</v>
      </c>
      <c r="D2">
        <v>14.5106</v>
      </c>
      <c r="E2">
        <v>8.5057500000000008</v>
      </c>
      <c r="F2">
        <v>6.5842700000000001</v>
      </c>
      <c r="G2">
        <v>14.623699999999999</v>
      </c>
      <c r="H2">
        <v>10.632199999999999</v>
      </c>
      <c r="I2">
        <v>10.7727</v>
      </c>
      <c r="J2" t="s">
        <v>15</v>
      </c>
      <c r="K2" t="s">
        <v>16</v>
      </c>
      <c r="L2" t="s">
        <v>17</v>
      </c>
      <c r="M2">
        <v>2002</v>
      </c>
      <c r="N2">
        <v>38.5</v>
      </c>
    </row>
    <row r="3" spans="1:16" ht="14.25" customHeight="1" x14ac:dyDescent="0.25">
      <c r="A3" t="s">
        <v>18</v>
      </c>
      <c r="B3">
        <v>18.712800000000001</v>
      </c>
      <c r="C3">
        <v>5.2903200000000004</v>
      </c>
      <c r="D3">
        <v>16.755299999999998</v>
      </c>
      <c r="E3">
        <v>5.9176500000000001</v>
      </c>
      <c r="F3">
        <v>6.6794900000000004</v>
      </c>
      <c r="G3">
        <v>7.8695700000000004</v>
      </c>
      <c r="H3">
        <v>7.9146299999999998</v>
      </c>
      <c r="I3">
        <v>9.9512199999999993</v>
      </c>
      <c r="J3" t="s">
        <v>15</v>
      </c>
      <c r="K3" t="s">
        <v>19</v>
      </c>
      <c r="L3" t="s">
        <v>17</v>
      </c>
      <c r="M3">
        <v>2002</v>
      </c>
      <c r="N3">
        <v>7.4</v>
      </c>
    </row>
    <row r="4" spans="1:16" ht="14.25" customHeight="1" x14ac:dyDescent="0.25">
      <c r="A4" t="s">
        <v>25</v>
      </c>
      <c r="B4">
        <v>11.0206</v>
      </c>
      <c r="C4">
        <v>2.36842</v>
      </c>
      <c r="D4">
        <v>3.18947</v>
      </c>
      <c r="E4">
        <v>5.3636400000000002</v>
      </c>
      <c r="F4">
        <v>6.59551</v>
      </c>
      <c r="G4">
        <v>2.6736800000000001</v>
      </c>
      <c r="H4">
        <v>4</v>
      </c>
      <c r="I4">
        <v>6.9418600000000001</v>
      </c>
      <c r="J4" t="s">
        <v>15</v>
      </c>
      <c r="K4" t="s">
        <v>20</v>
      </c>
      <c r="L4" t="s">
        <v>17</v>
      </c>
      <c r="M4">
        <v>2002</v>
      </c>
      <c r="N4">
        <v>8.6</v>
      </c>
    </row>
    <row r="5" spans="1:16" ht="14.25" customHeight="1" x14ac:dyDescent="0.25">
      <c r="A5" t="s">
        <v>21</v>
      </c>
      <c r="B5">
        <v>2.9891299999999998</v>
      </c>
      <c r="C5">
        <v>4.8695700000000004</v>
      </c>
      <c r="D5">
        <v>9.1363599999999998</v>
      </c>
      <c r="E5">
        <v>13.615399999999999</v>
      </c>
      <c r="F5">
        <v>14.222200000000001</v>
      </c>
      <c r="G5">
        <v>5.1460699999999999</v>
      </c>
      <c r="H5">
        <v>5.0274000000000001</v>
      </c>
      <c r="I5">
        <v>10.682499999999999</v>
      </c>
      <c r="J5" t="s">
        <v>15</v>
      </c>
      <c r="K5" t="s">
        <v>22</v>
      </c>
      <c r="L5" t="s">
        <v>17</v>
      </c>
      <c r="M5">
        <v>2002</v>
      </c>
      <c r="N5">
        <v>4.3</v>
      </c>
    </row>
    <row r="6" spans="1:16" ht="14.25" customHeight="1" x14ac:dyDescent="0.25">
      <c r="A6" t="s">
        <v>23</v>
      </c>
      <c r="B6">
        <v>9.3229199999999999</v>
      </c>
      <c r="C6">
        <v>7.2631600000000001</v>
      </c>
      <c r="D6">
        <v>10.9368</v>
      </c>
      <c r="E6">
        <v>11.7079</v>
      </c>
      <c r="F6">
        <v>5.5444399999999998</v>
      </c>
      <c r="G6">
        <v>7.6526300000000003</v>
      </c>
      <c r="H6">
        <v>7.8089899999999997</v>
      </c>
      <c r="I6">
        <v>8.0449400000000004</v>
      </c>
      <c r="J6" t="s">
        <v>15</v>
      </c>
      <c r="K6" t="s">
        <v>24</v>
      </c>
      <c r="L6" t="s">
        <v>17</v>
      </c>
      <c r="M6">
        <v>2002</v>
      </c>
      <c r="N6">
        <v>38.5</v>
      </c>
    </row>
    <row r="9" spans="1:16" ht="14.25" customHeight="1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27</v>
      </c>
    </row>
    <row r="10" spans="1:16" ht="14.25" customHeight="1" x14ac:dyDescent="0.25">
      <c r="A10" t="s">
        <v>14</v>
      </c>
      <c r="B10">
        <v>16.170200000000001</v>
      </c>
      <c r="C10">
        <v>14.7957</v>
      </c>
      <c r="D10">
        <v>12.361700000000001</v>
      </c>
      <c r="E10">
        <v>10.5647</v>
      </c>
      <c r="F10">
        <v>12.704499999999999</v>
      </c>
      <c r="G10">
        <v>14.967700000000001</v>
      </c>
      <c r="H10">
        <v>11.3721</v>
      </c>
      <c r="I10">
        <v>11.7727</v>
      </c>
      <c r="J10" t="s">
        <v>15</v>
      </c>
      <c r="K10" t="s">
        <v>16</v>
      </c>
      <c r="L10" t="s">
        <v>26</v>
      </c>
      <c r="M10">
        <v>2002</v>
      </c>
      <c r="N10">
        <v>38.5</v>
      </c>
    </row>
    <row r="11" spans="1:16" ht="14.25" customHeight="1" x14ac:dyDescent="0.25">
      <c r="A11" t="s">
        <v>18</v>
      </c>
      <c r="B11">
        <v>18.723400000000002</v>
      </c>
      <c r="C11">
        <v>13.161300000000001</v>
      </c>
      <c r="D11">
        <v>12.7174</v>
      </c>
      <c r="E11">
        <v>12.1205</v>
      </c>
      <c r="F11">
        <v>11.5</v>
      </c>
      <c r="G11">
        <v>12.3407</v>
      </c>
      <c r="H11">
        <v>10.8537</v>
      </c>
      <c r="I11">
        <v>11.2927</v>
      </c>
      <c r="J11" t="s">
        <v>15</v>
      </c>
      <c r="K11" t="s">
        <v>19</v>
      </c>
      <c r="L11" t="s">
        <v>26</v>
      </c>
      <c r="M11">
        <v>2002</v>
      </c>
      <c r="N11">
        <v>7.4</v>
      </c>
    </row>
    <row r="12" spans="1:16" ht="14.25" customHeight="1" x14ac:dyDescent="0.25">
      <c r="A12" t="s">
        <v>25</v>
      </c>
      <c r="B12">
        <v>13.164899999999999</v>
      </c>
      <c r="C12">
        <v>17.2</v>
      </c>
      <c r="D12">
        <v>18.063199999999998</v>
      </c>
      <c r="E12">
        <v>11.4023</v>
      </c>
      <c r="F12">
        <v>13.3483</v>
      </c>
      <c r="G12">
        <v>17.1053</v>
      </c>
      <c r="H12">
        <v>13.3256</v>
      </c>
      <c r="I12">
        <v>11.430199999999999</v>
      </c>
      <c r="J12" t="s">
        <v>15</v>
      </c>
      <c r="K12" t="s">
        <v>20</v>
      </c>
      <c r="L12" t="s">
        <v>26</v>
      </c>
      <c r="M12">
        <v>2002</v>
      </c>
      <c r="N12">
        <v>8.6</v>
      </c>
    </row>
    <row r="13" spans="1:16" ht="14.25" customHeight="1" x14ac:dyDescent="0.25">
      <c r="A13" t="s">
        <v>21</v>
      </c>
      <c r="B13">
        <v>15.674200000000001</v>
      </c>
      <c r="C13">
        <v>11.1648</v>
      </c>
      <c r="D13">
        <v>9.3820200000000007</v>
      </c>
      <c r="E13">
        <v>8.5064899999999994</v>
      </c>
      <c r="F13">
        <v>12.6027</v>
      </c>
      <c r="G13">
        <v>11.3034</v>
      </c>
      <c r="H13">
        <v>9.0547900000000006</v>
      </c>
      <c r="I13">
        <v>8.0952400000000004</v>
      </c>
      <c r="J13" t="s">
        <v>15</v>
      </c>
      <c r="K13" t="s">
        <v>22</v>
      </c>
      <c r="L13" t="s">
        <v>26</v>
      </c>
      <c r="M13">
        <v>2002</v>
      </c>
      <c r="N13">
        <v>4.3</v>
      </c>
    </row>
    <row r="14" spans="1:16" ht="14.25" customHeight="1" x14ac:dyDescent="0.25">
      <c r="A14" t="s">
        <v>23</v>
      </c>
      <c r="B14">
        <v>15.9063</v>
      </c>
      <c r="C14">
        <v>11.852600000000001</v>
      </c>
      <c r="D14">
        <v>12.705299999999999</v>
      </c>
      <c r="E14">
        <v>9.8620699999999992</v>
      </c>
      <c r="F14">
        <v>12.777799999999999</v>
      </c>
      <c r="G14">
        <v>13.0632</v>
      </c>
      <c r="H14">
        <v>11.2727</v>
      </c>
      <c r="I14">
        <v>11.1798</v>
      </c>
      <c r="J14" t="s">
        <v>15</v>
      </c>
      <c r="K14" t="s">
        <v>24</v>
      </c>
      <c r="L14" t="s">
        <v>26</v>
      </c>
      <c r="M14">
        <v>2002</v>
      </c>
      <c r="N14">
        <v>38.5</v>
      </c>
      <c r="O14" t="s">
        <v>30</v>
      </c>
      <c r="P14">
        <f>SUM(N10:N14)</f>
        <v>97.3</v>
      </c>
    </row>
    <row r="16" spans="1:16" ht="14.25" customHeight="1" x14ac:dyDescent="0.25">
      <c r="A16" s="2" t="s">
        <v>28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</row>
    <row r="17" spans="1:9" ht="14.25" customHeight="1" x14ac:dyDescent="0.25">
      <c r="B17">
        <f>B10*$N10</f>
        <v>622.55270000000007</v>
      </c>
      <c r="C17">
        <f>C10*$N10</f>
        <v>569.63445000000002</v>
      </c>
      <c r="D17">
        <f t="shared" ref="D17:I17" si="0">D10*$N10</f>
        <v>475.92545000000001</v>
      </c>
      <c r="E17">
        <f t="shared" si="0"/>
        <v>406.74095</v>
      </c>
      <c r="F17">
        <f t="shared" si="0"/>
        <v>489.12324999999998</v>
      </c>
      <c r="G17">
        <f t="shared" si="0"/>
        <v>576.25644999999997</v>
      </c>
      <c r="H17">
        <f t="shared" si="0"/>
        <v>437.82585</v>
      </c>
      <c r="I17">
        <f t="shared" si="0"/>
        <v>453.24895000000004</v>
      </c>
    </row>
    <row r="18" spans="1:9" ht="14.25" customHeight="1" x14ac:dyDescent="0.25">
      <c r="B18">
        <f>B11*$N11</f>
        <v>138.55316000000002</v>
      </c>
      <c r="C18">
        <f t="shared" ref="C18:I18" si="1">C11*$N11</f>
        <v>97.393620000000013</v>
      </c>
      <c r="D18">
        <f t="shared" si="1"/>
        <v>94.108760000000004</v>
      </c>
      <c r="E18">
        <f t="shared" si="1"/>
        <v>89.691699999999997</v>
      </c>
      <c r="F18">
        <f t="shared" si="1"/>
        <v>85.100000000000009</v>
      </c>
      <c r="G18">
        <f t="shared" si="1"/>
        <v>91.321179999999998</v>
      </c>
      <c r="H18">
        <f t="shared" si="1"/>
        <v>80.31738</v>
      </c>
      <c r="I18">
        <f t="shared" si="1"/>
        <v>83.56598000000001</v>
      </c>
    </row>
    <row r="19" spans="1:9" ht="14.25" customHeight="1" x14ac:dyDescent="0.25">
      <c r="B19">
        <f t="shared" ref="B19:I21" si="2">B12*$N12</f>
        <v>113.21813999999999</v>
      </c>
      <c r="C19">
        <f t="shared" si="2"/>
        <v>147.91999999999999</v>
      </c>
      <c r="D19">
        <f t="shared" si="2"/>
        <v>155.34351999999998</v>
      </c>
      <c r="E19">
        <f t="shared" si="2"/>
        <v>98.059780000000003</v>
      </c>
      <c r="F19">
        <f t="shared" si="2"/>
        <v>114.79537999999999</v>
      </c>
      <c r="G19">
        <f t="shared" si="2"/>
        <v>147.10558</v>
      </c>
      <c r="H19">
        <f t="shared" si="2"/>
        <v>114.60015999999999</v>
      </c>
      <c r="I19">
        <f t="shared" si="2"/>
        <v>98.299719999999994</v>
      </c>
    </row>
    <row r="20" spans="1:9" ht="14.25" customHeight="1" x14ac:dyDescent="0.25">
      <c r="B20">
        <f t="shared" si="2"/>
        <v>67.399060000000006</v>
      </c>
      <c r="C20">
        <f t="shared" si="2"/>
        <v>48.00864</v>
      </c>
      <c r="D20">
        <f t="shared" si="2"/>
        <v>40.342686</v>
      </c>
      <c r="E20">
        <f t="shared" si="2"/>
        <v>36.577906999999996</v>
      </c>
      <c r="F20">
        <f t="shared" si="2"/>
        <v>54.191609999999997</v>
      </c>
      <c r="G20">
        <f t="shared" si="2"/>
        <v>48.604619999999997</v>
      </c>
      <c r="H20">
        <f t="shared" si="2"/>
        <v>38.935597000000001</v>
      </c>
      <c r="I20">
        <f t="shared" si="2"/>
        <v>34.809531999999997</v>
      </c>
    </row>
    <row r="21" spans="1:9" ht="14.25" customHeight="1" x14ac:dyDescent="0.25">
      <c r="B21">
        <f t="shared" si="2"/>
        <v>612.39255000000003</v>
      </c>
      <c r="C21">
        <f t="shared" si="2"/>
        <v>456.32510000000002</v>
      </c>
      <c r="D21">
        <f t="shared" si="2"/>
        <v>489.15404999999998</v>
      </c>
      <c r="E21">
        <f t="shared" si="2"/>
        <v>379.68969499999997</v>
      </c>
      <c r="F21">
        <f t="shared" si="2"/>
        <v>491.94529999999997</v>
      </c>
      <c r="G21">
        <f t="shared" si="2"/>
        <v>502.9332</v>
      </c>
      <c r="H21">
        <f t="shared" si="2"/>
        <v>433.99895000000004</v>
      </c>
      <c r="I21">
        <f t="shared" si="2"/>
        <v>430.42230000000001</v>
      </c>
    </row>
    <row r="22" spans="1:9" ht="14.25" customHeight="1" x14ac:dyDescent="0.25">
      <c r="A22" t="s">
        <v>29</v>
      </c>
      <c r="B22">
        <f>SUM(B17:B21)</f>
        <v>1554.1156100000001</v>
      </c>
      <c r="C22">
        <f t="shared" ref="C22:I22" si="3">SUM(C17:C21)</f>
        <v>1319.28181</v>
      </c>
      <c r="D22">
        <f t="shared" si="3"/>
        <v>1254.874466</v>
      </c>
      <c r="E22">
        <f t="shared" si="3"/>
        <v>1010.7600319999999</v>
      </c>
      <c r="F22">
        <f t="shared" si="3"/>
        <v>1235.15554</v>
      </c>
      <c r="G22">
        <f t="shared" si="3"/>
        <v>1366.2210299999999</v>
      </c>
      <c r="H22">
        <f t="shared" si="3"/>
        <v>1105.6779369999999</v>
      </c>
      <c r="I22">
        <f t="shared" si="3"/>
        <v>1100.3464819999999</v>
      </c>
    </row>
    <row r="23" spans="1:9" ht="14.25" customHeight="1" x14ac:dyDescent="0.25">
      <c r="A23" t="s">
        <v>13</v>
      </c>
      <c r="B23">
        <f>B22/SUM($N$10:$N$14)</f>
        <v>15.972411202466599</v>
      </c>
      <c r="C23">
        <f>C22/SUM($N$10:$N$14)</f>
        <v>13.558908633093525</v>
      </c>
      <c r="D23" s="1">
        <f>D22/SUM($N$10:$N$14)</f>
        <v>12.896962651593011</v>
      </c>
      <c r="E23">
        <f t="shared" ref="E23:I23" si="4">E22/SUM($N$10:$N$14)</f>
        <v>10.388078437821171</v>
      </c>
      <c r="F23">
        <f t="shared" si="4"/>
        <v>12.694301541623844</v>
      </c>
      <c r="G23">
        <f>G22/SUM($N$10:$N$14)</f>
        <v>14.041326104830421</v>
      </c>
      <c r="H23">
        <f t="shared" si="4"/>
        <v>11.363596474820143</v>
      </c>
      <c r="I23">
        <f t="shared" si="4"/>
        <v>11.308802487153134</v>
      </c>
    </row>
    <row r="25" spans="1:9" ht="14.25" customHeight="1" x14ac:dyDescent="0.25">
      <c r="A25" s="2" t="s">
        <v>31</v>
      </c>
    </row>
    <row r="26" spans="1:9" ht="14.25" customHeight="1" x14ac:dyDescent="0.25">
      <c r="A26" t="s">
        <v>32</v>
      </c>
      <c r="B26">
        <f>AVERAGE(B23:I23)</f>
        <v>12.77804844167523</v>
      </c>
    </row>
    <row r="28" spans="1:9" ht="14.25" customHeight="1" x14ac:dyDescent="0.25">
      <c r="A28" s="2" t="s">
        <v>33</v>
      </c>
    </row>
    <row r="29" spans="1:9" ht="14.25" customHeight="1" x14ac:dyDescent="0.25">
      <c r="A29" t="s">
        <v>34</v>
      </c>
      <c r="B29">
        <f>B23/$B26</f>
        <v>1.249988312015867</v>
      </c>
      <c r="C29">
        <f t="shared" ref="C29:I29" si="5">C23/$B26</f>
        <v>1.0611095031438089</v>
      </c>
      <c r="D29">
        <f t="shared" si="5"/>
        <v>1.0093061323456833</v>
      </c>
      <c r="E29">
        <f t="shared" si="5"/>
        <v>0.81296283115821966</v>
      </c>
      <c r="F29">
        <f t="shared" si="5"/>
        <v>0.99344603360727235</v>
      </c>
      <c r="G29">
        <f t="shared" si="5"/>
        <v>1.0988631142636029</v>
      </c>
      <c r="H29">
        <f t="shared" si="5"/>
        <v>0.88930610387718578</v>
      </c>
      <c r="I29">
        <f t="shared" si="5"/>
        <v>0.8850179695883611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9" workbookViewId="0">
      <selection activeCell="X42" sqref="X42"/>
    </sheetView>
  </sheetViews>
  <sheetFormatPr defaultRowHeight="14.25" customHeight="1" x14ac:dyDescent="0.25"/>
  <cols>
    <col min="1" max="1" width="15.85546875" bestFit="1" customWidth="1"/>
    <col min="15" max="15" width="10.42578125" bestFit="1" customWidth="1"/>
  </cols>
  <sheetData>
    <row r="1" spans="1:16" ht="14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27</v>
      </c>
    </row>
    <row r="2" spans="1:16" ht="14.25" customHeight="1" x14ac:dyDescent="0.25">
      <c r="A2" t="s">
        <v>14</v>
      </c>
      <c r="B2">
        <v>14.4</v>
      </c>
      <c r="C2">
        <v>15.914899999999999</v>
      </c>
      <c r="D2">
        <v>14.5106</v>
      </c>
      <c r="E2">
        <v>8.5057500000000008</v>
      </c>
      <c r="F2">
        <v>6.5842700000000001</v>
      </c>
      <c r="G2">
        <v>14.623699999999999</v>
      </c>
      <c r="H2">
        <v>10.632199999999999</v>
      </c>
      <c r="I2">
        <v>10.7727</v>
      </c>
      <c r="J2" t="s">
        <v>15</v>
      </c>
      <c r="K2" t="s">
        <v>16</v>
      </c>
      <c r="L2" t="s">
        <v>17</v>
      </c>
      <c r="M2">
        <v>2002</v>
      </c>
      <c r="N2">
        <v>38.5</v>
      </c>
    </row>
    <row r="3" spans="1:16" ht="14.25" customHeight="1" x14ac:dyDescent="0.25">
      <c r="A3" t="s">
        <v>18</v>
      </c>
      <c r="B3">
        <v>18.712800000000001</v>
      </c>
      <c r="C3">
        <v>5.2903200000000004</v>
      </c>
      <c r="D3">
        <v>16.755299999999998</v>
      </c>
      <c r="E3">
        <v>5.9176500000000001</v>
      </c>
      <c r="F3">
        <v>6.6794900000000004</v>
      </c>
      <c r="G3">
        <v>7.8695700000000004</v>
      </c>
      <c r="H3">
        <v>7.9146299999999998</v>
      </c>
      <c r="I3">
        <v>9.9512199999999993</v>
      </c>
      <c r="J3" t="s">
        <v>15</v>
      </c>
      <c r="K3" t="s">
        <v>19</v>
      </c>
      <c r="L3" t="s">
        <v>17</v>
      </c>
      <c r="M3">
        <v>2002</v>
      </c>
      <c r="N3">
        <v>7.4</v>
      </c>
    </row>
    <row r="4" spans="1:16" ht="14.25" customHeight="1" x14ac:dyDescent="0.25">
      <c r="A4" t="s">
        <v>25</v>
      </c>
      <c r="B4">
        <v>11.0206</v>
      </c>
      <c r="C4">
        <v>2.36842</v>
      </c>
      <c r="D4">
        <v>3.18947</v>
      </c>
      <c r="E4">
        <v>5.3636400000000002</v>
      </c>
      <c r="F4">
        <v>6.59551</v>
      </c>
      <c r="G4">
        <v>2.6736800000000001</v>
      </c>
      <c r="H4">
        <v>4</v>
      </c>
      <c r="I4">
        <v>6.9418600000000001</v>
      </c>
      <c r="J4" t="s">
        <v>15</v>
      </c>
      <c r="K4" t="s">
        <v>20</v>
      </c>
      <c r="L4" t="s">
        <v>17</v>
      </c>
      <c r="M4">
        <v>2002</v>
      </c>
      <c r="N4">
        <v>8.6</v>
      </c>
    </row>
    <row r="5" spans="1:16" ht="14.25" customHeight="1" x14ac:dyDescent="0.25">
      <c r="A5" t="s">
        <v>21</v>
      </c>
      <c r="B5">
        <v>2.9891299999999998</v>
      </c>
      <c r="C5">
        <v>4.8695700000000004</v>
      </c>
      <c r="D5">
        <v>9.1363599999999998</v>
      </c>
      <c r="E5">
        <v>13.615399999999999</v>
      </c>
      <c r="F5">
        <v>14.222200000000001</v>
      </c>
      <c r="G5">
        <v>5.1460699999999999</v>
      </c>
      <c r="H5">
        <v>5.0274000000000001</v>
      </c>
      <c r="I5">
        <v>10.682499999999999</v>
      </c>
      <c r="J5" t="s">
        <v>15</v>
      </c>
      <c r="K5" t="s">
        <v>22</v>
      </c>
      <c r="L5" t="s">
        <v>17</v>
      </c>
      <c r="M5">
        <v>2002</v>
      </c>
      <c r="N5">
        <v>4.3</v>
      </c>
    </row>
    <row r="6" spans="1:16" ht="14.25" customHeight="1" x14ac:dyDescent="0.25">
      <c r="A6" t="s">
        <v>23</v>
      </c>
      <c r="B6">
        <v>9.3229199999999999</v>
      </c>
      <c r="C6">
        <v>7.2631600000000001</v>
      </c>
      <c r="D6">
        <v>10.9368</v>
      </c>
      <c r="E6">
        <v>11.7079</v>
      </c>
      <c r="F6">
        <v>5.5444399999999998</v>
      </c>
      <c r="G6">
        <v>7.6526300000000003</v>
      </c>
      <c r="H6">
        <v>7.8089899999999997</v>
      </c>
      <c r="I6">
        <v>8.0449400000000004</v>
      </c>
      <c r="J6" t="s">
        <v>15</v>
      </c>
      <c r="K6" t="s">
        <v>24</v>
      </c>
      <c r="L6" t="s">
        <v>17</v>
      </c>
      <c r="M6">
        <v>2002</v>
      </c>
      <c r="N6">
        <v>38.5</v>
      </c>
    </row>
    <row r="9" spans="1:16" ht="14.25" customHeight="1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27</v>
      </c>
    </row>
    <row r="10" spans="1:16" ht="14.25" customHeight="1" x14ac:dyDescent="0.25">
      <c r="A10" t="s">
        <v>14</v>
      </c>
      <c r="B10">
        <v>16.170200000000001</v>
      </c>
      <c r="C10">
        <v>14.7957</v>
      </c>
      <c r="D10">
        <v>12.361700000000001</v>
      </c>
      <c r="E10">
        <v>10.5647</v>
      </c>
      <c r="F10">
        <v>12.704499999999999</v>
      </c>
      <c r="G10">
        <v>14.967700000000001</v>
      </c>
      <c r="H10">
        <v>11.3721</v>
      </c>
      <c r="I10">
        <v>11.7727</v>
      </c>
      <c r="J10" t="s">
        <v>15</v>
      </c>
      <c r="K10" t="s">
        <v>16</v>
      </c>
      <c r="L10" t="s">
        <v>26</v>
      </c>
      <c r="M10">
        <v>2002</v>
      </c>
      <c r="N10">
        <v>38.5</v>
      </c>
    </row>
    <row r="11" spans="1:16" ht="14.25" customHeight="1" x14ac:dyDescent="0.25">
      <c r="A11" t="s">
        <v>18</v>
      </c>
      <c r="B11">
        <v>18.723400000000002</v>
      </c>
      <c r="C11">
        <v>13.161300000000001</v>
      </c>
      <c r="D11">
        <v>12.7174</v>
      </c>
      <c r="E11">
        <v>12.1205</v>
      </c>
      <c r="F11">
        <v>11.5</v>
      </c>
      <c r="G11">
        <v>12.3407</v>
      </c>
      <c r="H11">
        <v>10.8537</v>
      </c>
      <c r="I11">
        <v>11.2927</v>
      </c>
      <c r="J11" t="s">
        <v>15</v>
      </c>
      <c r="K11" t="s">
        <v>19</v>
      </c>
      <c r="L11" t="s">
        <v>26</v>
      </c>
      <c r="M11">
        <v>2002</v>
      </c>
      <c r="N11">
        <v>7.4</v>
      </c>
    </row>
    <row r="12" spans="1:16" ht="14.25" customHeight="1" x14ac:dyDescent="0.25">
      <c r="A12" t="s">
        <v>25</v>
      </c>
      <c r="B12">
        <v>13.164899999999999</v>
      </c>
      <c r="C12">
        <v>17.2</v>
      </c>
      <c r="D12">
        <v>18.063199999999998</v>
      </c>
      <c r="E12">
        <v>11.4023</v>
      </c>
      <c r="F12">
        <v>13.3483</v>
      </c>
      <c r="G12">
        <v>17.1053</v>
      </c>
      <c r="H12">
        <v>13.3256</v>
      </c>
      <c r="I12">
        <v>11.430199999999999</v>
      </c>
      <c r="J12" t="s">
        <v>15</v>
      </c>
      <c r="K12" t="s">
        <v>20</v>
      </c>
      <c r="L12" t="s">
        <v>26</v>
      </c>
      <c r="M12">
        <v>2002</v>
      </c>
      <c r="N12">
        <v>8.6</v>
      </c>
    </row>
    <row r="13" spans="1:16" ht="14.25" customHeight="1" x14ac:dyDescent="0.25">
      <c r="A13" t="s">
        <v>21</v>
      </c>
      <c r="B13">
        <v>15.674200000000001</v>
      </c>
      <c r="C13">
        <v>11.1648</v>
      </c>
      <c r="D13">
        <v>9.3820200000000007</v>
      </c>
      <c r="E13">
        <v>8.5064899999999994</v>
      </c>
      <c r="F13">
        <v>12.6027</v>
      </c>
      <c r="G13">
        <v>11.3034</v>
      </c>
      <c r="H13">
        <v>9.0547900000000006</v>
      </c>
      <c r="I13">
        <v>8.0952400000000004</v>
      </c>
      <c r="J13" t="s">
        <v>15</v>
      </c>
      <c r="K13" t="s">
        <v>22</v>
      </c>
      <c r="L13" t="s">
        <v>26</v>
      </c>
      <c r="M13">
        <v>2002</v>
      </c>
      <c r="N13">
        <v>4.3</v>
      </c>
    </row>
    <row r="14" spans="1:16" ht="14.25" customHeight="1" x14ac:dyDescent="0.25">
      <c r="A14" t="s">
        <v>23</v>
      </c>
      <c r="B14">
        <v>15.9063</v>
      </c>
      <c r="C14">
        <v>11.852600000000001</v>
      </c>
      <c r="D14">
        <v>12.705299999999999</v>
      </c>
      <c r="E14">
        <v>9.8620699999999992</v>
      </c>
      <c r="F14">
        <v>12.777799999999999</v>
      </c>
      <c r="G14">
        <v>13.0632</v>
      </c>
      <c r="H14">
        <v>11.2727</v>
      </c>
      <c r="I14">
        <v>11.1798</v>
      </c>
      <c r="J14" t="s">
        <v>15</v>
      </c>
      <c r="K14" t="s">
        <v>24</v>
      </c>
      <c r="L14" t="s">
        <v>26</v>
      </c>
      <c r="M14">
        <v>2002</v>
      </c>
      <c r="N14">
        <v>38.5</v>
      </c>
      <c r="O14" t="s">
        <v>30</v>
      </c>
      <c r="P14">
        <f>SUM(N10:N14)</f>
        <v>97.3</v>
      </c>
    </row>
    <row r="16" spans="1:16" ht="14.25" customHeight="1" x14ac:dyDescent="0.25">
      <c r="A16" s="2" t="s">
        <v>28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</row>
    <row r="17" spans="1:9" ht="14.25" customHeight="1" x14ac:dyDescent="0.25">
      <c r="B17">
        <f>B10*$N10</f>
        <v>622.55270000000007</v>
      </c>
      <c r="C17">
        <f>C10*$N10</f>
        <v>569.63445000000002</v>
      </c>
      <c r="D17">
        <f t="shared" ref="D17:I17" si="0">D10*$N10</f>
        <v>475.92545000000001</v>
      </c>
      <c r="E17">
        <f t="shared" si="0"/>
        <v>406.74095</v>
      </c>
      <c r="F17">
        <f t="shared" si="0"/>
        <v>489.12324999999998</v>
      </c>
      <c r="G17">
        <f t="shared" si="0"/>
        <v>576.25644999999997</v>
      </c>
      <c r="H17">
        <f t="shared" si="0"/>
        <v>437.82585</v>
      </c>
      <c r="I17">
        <f t="shared" si="0"/>
        <v>453.24895000000004</v>
      </c>
    </row>
    <row r="18" spans="1:9" ht="14.25" customHeight="1" x14ac:dyDescent="0.25">
      <c r="B18">
        <f>B11*$N11</f>
        <v>138.55316000000002</v>
      </c>
      <c r="C18">
        <f t="shared" ref="C18:I18" si="1">C11*$N11</f>
        <v>97.393620000000013</v>
      </c>
      <c r="D18">
        <f t="shared" si="1"/>
        <v>94.108760000000004</v>
      </c>
      <c r="E18">
        <f t="shared" si="1"/>
        <v>89.691699999999997</v>
      </c>
      <c r="F18">
        <f t="shared" si="1"/>
        <v>85.100000000000009</v>
      </c>
      <c r="G18">
        <f t="shared" si="1"/>
        <v>91.321179999999998</v>
      </c>
      <c r="H18">
        <f t="shared" si="1"/>
        <v>80.31738</v>
      </c>
      <c r="I18">
        <f t="shared" si="1"/>
        <v>83.56598000000001</v>
      </c>
    </row>
    <row r="19" spans="1:9" ht="14.25" customHeight="1" x14ac:dyDescent="0.25">
      <c r="B19">
        <f t="shared" ref="B19:I21" si="2">B12*$N12</f>
        <v>113.21813999999999</v>
      </c>
      <c r="C19">
        <f t="shared" si="2"/>
        <v>147.91999999999999</v>
      </c>
      <c r="D19">
        <f t="shared" si="2"/>
        <v>155.34351999999998</v>
      </c>
      <c r="E19">
        <f t="shared" si="2"/>
        <v>98.059780000000003</v>
      </c>
      <c r="F19">
        <f t="shared" si="2"/>
        <v>114.79537999999999</v>
      </c>
      <c r="G19">
        <f t="shared" si="2"/>
        <v>147.10558</v>
      </c>
      <c r="H19">
        <f t="shared" si="2"/>
        <v>114.60015999999999</v>
      </c>
      <c r="I19">
        <f t="shared" si="2"/>
        <v>98.299719999999994</v>
      </c>
    </row>
    <row r="20" spans="1:9" ht="14.25" customHeight="1" x14ac:dyDescent="0.25">
      <c r="B20">
        <f t="shared" si="2"/>
        <v>67.399060000000006</v>
      </c>
      <c r="C20">
        <f t="shared" si="2"/>
        <v>48.00864</v>
      </c>
      <c r="D20">
        <f t="shared" si="2"/>
        <v>40.342686</v>
      </c>
      <c r="E20">
        <f t="shared" si="2"/>
        <v>36.577906999999996</v>
      </c>
      <c r="F20">
        <f t="shared" si="2"/>
        <v>54.191609999999997</v>
      </c>
      <c r="G20">
        <f t="shared" si="2"/>
        <v>48.604619999999997</v>
      </c>
      <c r="H20">
        <f t="shared" si="2"/>
        <v>38.935597000000001</v>
      </c>
      <c r="I20">
        <f t="shared" si="2"/>
        <v>34.809531999999997</v>
      </c>
    </row>
    <row r="21" spans="1:9" ht="14.25" customHeight="1" x14ac:dyDescent="0.25">
      <c r="B21">
        <f t="shared" si="2"/>
        <v>612.39255000000003</v>
      </c>
      <c r="C21">
        <f t="shared" si="2"/>
        <v>456.32510000000002</v>
      </c>
      <c r="D21">
        <f t="shared" si="2"/>
        <v>489.15404999999998</v>
      </c>
      <c r="E21">
        <f t="shared" si="2"/>
        <v>379.68969499999997</v>
      </c>
      <c r="F21">
        <f t="shared" si="2"/>
        <v>491.94529999999997</v>
      </c>
      <c r="G21">
        <f t="shared" si="2"/>
        <v>502.9332</v>
      </c>
      <c r="H21">
        <f t="shared" si="2"/>
        <v>433.99895000000004</v>
      </c>
      <c r="I21">
        <f t="shared" si="2"/>
        <v>430.42230000000001</v>
      </c>
    </row>
    <row r="22" spans="1:9" ht="14.25" customHeight="1" x14ac:dyDescent="0.25">
      <c r="A22" t="s">
        <v>29</v>
      </c>
      <c r="B22">
        <f>SUM(B17:B21)</f>
        <v>1554.1156100000001</v>
      </c>
      <c r="C22">
        <f t="shared" ref="C22:I22" si="3">SUM(C17:C21)</f>
        <v>1319.28181</v>
      </c>
      <c r="D22">
        <f t="shared" si="3"/>
        <v>1254.874466</v>
      </c>
      <c r="E22">
        <f t="shared" si="3"/>
        <v>1010.7600319999999</v>
      </c>
      <c r="F22">
        <f t="shared" si="3"/>
        <v>1235.15554</v>
      </c>
      <c r="G22">
        <f t="shared" si="3"/>
        <v>1366.2210299999999</v>
      </c>
      <c r="H22">
        <f t="shared" si="3"/>
        <v>1105.6779369999999</v>
      </c>
      <c r="I22">
        <f t="shared" si="3"/>
        <v>1100.3464819999999</v>
      </c>
    </row>
    <row r="23" spans="1:9" ht="14.25" customHeight="1" x14ac:dyDescent="0.25">
      <c r="A23" t="s">
        <v>13</v>
      </c>
      <c r="B23">
        <f>B22/SUM($N$10:$N$14)</f>
        <v>15.972411202466599</v>
      </c>
      <c r="C23">
        <f>C22/SUM($N$10:$N$14)</f>
        <v>13.558908633093525</v>
      </c>
      <c r="D23" s="1">
        <f>D22/SUM($N$10:$N$14)</f>
        <v>12.896962651593011</v>
      </c>
      <c r="E23">
        <f t="shared" ref="E23:I23" si="4">E22/SUM($N$10:$N$14)</f>
        <v>10.388078437821171</v>
      </c>
      <c r="F23">
        <f t="shared" si="4"/>
        <v>12.694301541623844</v>
      </c>
      <c r="G23">
        <f>G22/SUM($N$10:$N$14)</f>
        <v>14.041326104830421</v>
      </c>
      <c r="H23">
        <f t="shared" si="4"/>
        <v>11.363596474820143</v>
      </c>
      <c r="I23">
        <f t="shared" si="4"/>
        <v>11.308802487153134</v>
      </c>
    </row>
    <row r="25" spans="1:9" ht="14.25" customHeight="1" x14ac:dyDescent="0.25">
      <c r="A25" s="2" t="s">
        <v>31</v>
      </c>
    </row>
    <row r="26" spans="1:9" ht="14.25" customHeight="1" x14ac:dyDescent="0.25">
      <c r="A26" t="s">
        <v>32</v>
      </c>
      <c r="B26">
        <f>AVERAGE(B23:I23)</f>
        <v>12.77804844167523</v>
      </c>
    </row>
    <row r="28" spans="1:9" ht="14.25" customHeight="1" x14ac:dyDescent="0.25">
      <c r="A28" s="2" t="s">
        <v>33</v>
      </c>
    </row>
    <row r="29" spans="1:9" ht="14.25" customHeight="1" x14ac:dyDescent="0.25">
      <c r="A29" t="s">
        <v>34</v>
      </c>
      <c r="B29">
        <f>B23/$B26</f>
        <v>1.249988312015867</v>
      </c>
      <c r="C29">
        <f t="shared" ref="C29:I29" si="5">C23/$B26</f>
        <v>1.0611095031438089</v>
      </c>
      <c r="D29">
        <f t="shared" si="5"/>
        <v>1.0093061323456833</v>
      </c>
      <c r="E29">
        <f t="shared" si="5"/>
        <v>0.81296283115821966</v>
      </c>
      <c r="F29">
        <f t="shared" si="5"/>
        <v>0.99344603360727235</v>
      </c>
      <c r="G29">
        <f t="shared" si="5"/>
        <v>1.0988631142636029</v>
      </c>
      <c r="H29">
        <f t="shared" si="5"/>
        <v>0.88930610387718578</v>
      </c>
      <c r="I29">
        <f t="shared" si="5"/>
        <v>0.8850179695883611</v>
      </c>
    </row>
    <row r="31" spans="1:9" ht="14.25" customHeight="1" x14ac:dyDescent="0.25">
      <c r="A31" s="2" t="s">
        <v>35</v>
      </c>
    </row>
    <row r="32" spans="1:9" ht="14.25" customHeight="1" x14ac:dyDescent="0.25">
      <c r="A32" t="s">
        <v>36</v>
      </c>
    </row>
    <row r="33" spans="1:3" ht="14.25" customHeight="1" x14ac:dyDescent="0.25">
      <c r="A33" t="s">
        <v>0</v>
      </c>
      <c r="B33" t="s">
        <v>1</v>
      </c>
      <c r="C33" t="s">
        <v>6</v>
      </c>
    </row>
    <row r="34" spans="1:3" ht="14.25" customHeight="1" x14ac:dyDescent="0.25">
      <c r="A34" t="s">
        <v>14</v>
      </c>
      <c r="B34">
        <v>14.4</v>
      </c>
      <c r="C34">
        <v>14.623699999999999</v>
      </c>
    </row>
    <row r="35" spans="1:3" ht="14.25" customHeight="1" x14ac:dyDescent="0.25">
      <c r="A35" t="s">
        <v>18</v>
      </c>
      <c r="B35">
        <v>18.712800000000001</v>
      </c>
      <c r="C35">
        <v>7.8695700000000004</v>
      </c>
    </row>
    <row r="36" spans="1:3" ht="14.25" customHeight="1" x14ac:dyDescent="0.25">
      <c r="A36" t="s">
        <v>25</v>
      </c>
      <c r="B36">
        <v>11.0206</v>
      </c>
      <c r="C36">
        <v>2.6736800000000001</v>
      </c>
    </row>
    <row r="37" spans="1:3" ht="14.25" customHeight="1" x14ac:dyDescent="0.25">
      <c r="A37" t="s">
        <v>21</v>
      </c>
      <c r="B37">
        <v>2.9891299999999998</v>
      </c>
      <c r="C37">
        <v>5.1460699999999999</v>
      </c>
    </row>
    <row r="38" spans="1:3" ht="14.25" customHeight="1" x14ac:dyDescent="0.25">
      <c r="A38" t="s">
        <v>23</v>
      </c>
      <c r="B38">
        <v>9.3229199999999999</v>
      </c>
      <c r="C38">
        <v>7.6526300000000003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Position and Importance</vt:lpstr>
      <vt:lpstr>step 1</vt:lpstr>
      <vt:lpstr>step 2</vt:lpstr>
      <vt:lpstr>step 3</vt:lpstr>
      <vt:lpstr>step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Luigi</cp:lastModifiedBy>
  <dcterms:created xsi:type="dcterms:W3CDTF">2015-10-02T08:05:31Z</dcterms:created>
  <dcterms:modified xsi:type="dcterms:W3CDTF">2015-10-02T08:48:38Z</dcterms:modified>
</cp:coreProperties>
</file>